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ENUMERADO TERCER TRIMESTRE 2022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E10" i="6"/>
  <c r="H10" i="6" s="1"/>
  <c r="E11" i="6"/>
  <c r="H11" i="6" s="1"/>
  <c r="E12" i="6"/>
  <c r="H74" i="6"/>
  <c r="H73" i="6"/>
  <c r="H68" i="6"/>
  <c r="H67" i="6"/>
  <c r="H62" i="6"/>
  <c r="H61" i="6"/>
  <c r="H56" i="6"/>
  <c r="H55" i="6"/>
  <c r="H50" i="6"/>
  <c r="H49" i="6"/>
  <c r="H37" i="6"/>
  <c r="H26" i="6"/>
  <c r="H12" i="6"/>
  <c r="H9" i="6"/>
  <c r="H7" i="6"/>
  <c r="E76" i="6"/>
  <c r="H76" i="6" s="1"/>
  <c r="E75" i="6"/>
  <c r="H75" i="6" s="1"/>
  <c r="E74" i="6"/>
  <c r="E73" i="6"/>
  <c r="E72" i="6"/>
  <c r="H72" i="6" s="1"/>
  <c r="E71" i="6"/>
  <c r="H71" i="6" s="1"/>
  <c r="E70" i="6"/>
  <c r="H70" i="6" s="1"/>
  <c r="E68" i="6"/>
  <c r="E67" i="6"/>
  <c r="E66" i="6"/>
  <c r="H66" i="6" s="1"/>
  <c r="E65" i="6"/>
  <c r="H65" i="6" s="1"/>
  <c r="E64" i="6"/>
  <c r="H64" i="6" s="1"/>
  <c r="E63" i="6"/>
  <c r="H63" i="6" s="1"/>
  <c r="E62" i="6"/>
  <c r="E61" i="6"/>
  <c r="E60" i="6"/>
  <c r="H60" i="6" s="1"/>
  <c r="E59" i="6"/>
  <c r="H59" i="6" s="1"/>
  <c r="E58" i="6"/>
  <c r="H58" i="6" s="1"/>
  <c r="E56" i="6"/>
  <c r="E55" i="6"/>
  <c r="E54" i="6"/>
  <c r="H54" i="6" s="1"/>
  <c r="E53" i="6"/>
  <c r="H53" i="6" s="1"/>
  <c r="E52" i="6"/>
  <c r="H52" i="6" s="1"/>
  <c r="E51" i="6"/>
  <c r="H51" i="6" s="1"/>
  <c r="E50" i="6"/>
  <c r="E49" i="6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C53" i="6"/>
  <c r="C43" i="6"/>
  <c r="C33" i="6"/>
  <c r="C23" i="6"/>
  <c r="C13" i="6"/>
  <c r="C5" i="6"/>
  <c r="E57" i="6" l="1"/>
  <c r="H57" i="6" s="1"/>
  <c r="E43" i="6"/>
  <c r="H43" i="6" s="1"/>
  <c r="E33" i="6"/>
  <c r="H33" i="6" s="1"/>
  <c r="E23" i="6"/>
  <c r="H23" i="6" s="1"/>
  <c r="D77" i="6"/>
  <c r="E13" i="6"/>
  <c r="H13" i="6" s="1"/>
  <c r="G77" i="6"/>
  <c r="E5" i="6"/>
  <c r="F77" i="6"/>
  <c r="C77" i="6"/>
  <c r="E77" i="6" l="1"/>
  <c r="H5" i="6"/>
  <c r="H77" i="6" s="1"/>
</calcChain>
</file>

<file path=xl/sharedStrings.xml><?xml version="1.0" encoding="utf-8"?>
<sst xmlns="http://schemas.openxmlformats.org/spreadsheetml/2006/main" count="91" uniqueCount="91">
  <si>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</si>
  <si>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</si>
  <si>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</si>
  <si>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</si>
  <si>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</si>
  <si>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</si>
  <si>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</si>
  <si>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</si>
  <si>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</si>
  <si>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</si>
  <si>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</si>
  <si>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</si>
  <si>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</si>
  <si>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</si>
  <si>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</si>
  <si>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</si>
  <si>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</si>
  <si>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</si>
  <si>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</si>
  <si>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</si>
  <si>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</si>
  <si>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</si>
  <si>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</si>
  <si>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</si>
  <si>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</si>
  <si>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</si>
  <si>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</si>
  <si>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</si>
  <si>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</si>
  <si>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</si>
  <si>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</si>
  <si>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</si>
  <si>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</si>
  <si>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</si>
  <si>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</si>
  <si>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</si>
  <si>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</si>
  <si>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</si>
  <si>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</si>
  <si>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</si>
  <si>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</si>
  <si>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</si>
  <si>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</si>
  <si>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</si>
  <si>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</si>
  <si>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</si>
  <si>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</si>
  <si>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</si>
  <si>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</si>
  <si>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</si>
  <si>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</si>
  <si>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</si>
  <si>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</si>
  <si>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</si>
  <si>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</si>
  <si>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</si>
  <si>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</si>
  <si>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</si>
  <si>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</si>
  <si>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</si>
  <si>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</si>
  <si>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</si>
  <si>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</si>
  <si>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</si>
  <si>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</si>
  <si>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</si>
  <si>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</si>
  <si>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</si>
  <si>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</si>
  <si>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</si>
  <si>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</si>
  <si>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</si>
  <si>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</si>
  <si>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</si>
  <si>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</si>
  <si>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</si>
  <si>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</si>
  <si>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</si>
  <si>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</si>
  <si>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</si>
  <si>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</si>
  <si>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</si>
  <si>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</si>
  <si>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</si>
  <si>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por Objeto del Gasto (Capítulo y Concepto)
Del 1 de Enero al 30 de Septiembre de 2022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</si>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</sst>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8" fillId="0" borderId="0" xfId="0" applyFont="1"/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workbookViewId="0">
      <selection activeCell="J14" sqref="J14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1" t="s">
        <v>84</v>
      </c>
      <c r="B1" s="22"/>
      <c r="C1" s="22"/>
      <c r="D1" s="22"/>
      <c r="E1" s="22"/>
      <c r="F1" s="22"/>
      <c r="G1" s="22"/>
      <c r="H1" s="23"/>
    </row>
    <row r="2" spans="1:8" x14ac:dyDescent="0.2">
      <c r="A2" s="26" t="s">
        <v>9</v>
      </c>
      <c r="B2" s="27"/>
      <c r="C2" s="21" t="s">
        <v>15</v>
      </c>
      <c r="D2" s="22"/>
      <c r="E2" s="22"/>
      <c r="F2" s="22"/>
      <c r="G2" s="23"/>
      <c r="H2" s="24" t="s">
        <v>14</v>
      </c>
    </row>
    <row r="3" spans="1:8" ht="24.95" customHeight="1" x14ac:dyDescent="0.2">
      <c r="A3" s="28"/>
      <c r="B3" s="29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5"/>
    </row>
    <row r="4" spans="1:8" x14ac:dyDescent="0.2">
      <c r="A4" s="30"/>
      <c r="B4" s="31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13109009.030000001</v>
      </c>
      <c r="D5" s="13">
        <f>SUM(D6:D12)</f>
        <v>0</v>
      </c>
      <c r="E5" s="13">
        <f>C5+D5</f>
        <v>13109009.030000001</v>
      </c>
      <c r="F5" s="13">
        <f>SUM(F6:F12)</f>
        <v>8208271.04</v>
      </c>
      <c r="G5" s="13">
        <f>SUM(G6:G12)</f>
        <v>8208271.04</v>
      </c>
      <c r="H5" s="13">
        <f>E5-F5</f>
        <v>4900737.9900000012</v>
      </c>
    </row>
    <row r="6" spans="1:8" x14ac:dyDescent="0.2">
      <c r="A6" s="9">
        <v>1100</v>
      </c>
      <c r="B6" s="6" t="s">
        <v>25</v>
      </c>
      <c r="C6" s="8">
        <v>7923215.2000000002</v>
      </c>
      <c r="D6" s="8">
        <v>0</v>
      </c>
      <c r="E6" s="8">
        <f t="shared" ref="E6:E69" si="0">C6+D6</f>
        <v>7923215.2000000002</v>
      </c>
      <c r="F6" s="8">
        <v>5423081.6200000001</v>
      </c>
      <c r="G6" s="8">
        <v>5423081.6200000001</v>
      </c>
      <c r="H6" s="8">
        <f t="shared" ref="H6:H69" si="1">E6-F6</f>
        <v>2500133.58</v>
      </c>
    </row>
    <row r="7" spans="1:8" x14ac:dyDescent="0.2">
      <c r="A7" s="9">
        <v>1200</v>
      </c>
      <c r="B7" s="6" t="s">
        <v>26</v>
      </c>
      <c r="C7" s="8">
        <v>0</v>
      </c>
      <c r="D7" s="8">
        <v>0</v>
      </c>
      <c r="E7" s="8">
        <f t="shared" si="0"/>
        <v>0</v>
      </c>
      <c r="F7" s="8">
        <v>0</v>
      </c>
      <c r="G7" s="8">
        <v>0</v>
      </c>
      <c r="H7" s="8">
        <f t="shared" si="1"/>
        <v>0</v>
      </c>
    </row>
    <row r="8" spans="1:8" x14ac:dyDescent="0.2">
      <c r="A8" s="9">
        <v>1300</v>
      </c>
      <c r="B8" s="6" t="s">
        <v>27</v>
      </c>
      <c r="C8" s="8">
        <v>1212544.47</v>
      </c>
      <c r="D8" s="8">
        <v>0</v>
      </c>
      <c r="E8" s="8">
        <f t="shared" si="0"/>
        <v>1212544.47</v>
      </c>
      <c r="F8" s="8">
        <v>121688.13</v>
      </c>
      <c r="G8" s="8">
        <v>121688.13</v>
      </c>
      <c r="H8" s="8">
        <f t="shared" si="1"/>
        <v>1090856.3399999999</v>
      </c>
    </row>
    <row r="9" spans="1:8" x14ac:dyDescent="0.2">
      <c r="A9" s="9">
        <v>1400</v>
      </c>
      <c r="B9" s="6" t="s">
        <v>1</v>
      </c>
      <c r="C9" s="8">
        <v>2110397.8199999998</v>
      </c>
      <c r="D9" s="8">
        <v>0</v>
      </c>
      <c r="E9" s="8">
        <f t="shared" si="0"/>
        <v>2110397.8199999998</v>
      </c>
      <c r="F9" s="8">
        <v>1308896.24</v>
      </c>
      <c r="G9" s="8">
        <v>1308896.24</v>
      </c>
      <c r="H9" s="8">
        <f t="shared" si="1"/>
        <v>801501.57999999984</v>
      </c>
    </row>
    <row r="10" spans="1:8" x14ac:dyDescent="0.2">
      <c r="A10" s="9">
        <v>1500</v>
      </c>
      <c r="B10" s="6" t="s">
        <v>28</v>
      </c>
      <c r="C10" s="8">
        <v>1862851.54</v>
      </c>
      <c r="D10" s="8">
        <v>0</v>
      </c>
      <c r="E10" s="8">
        <f t="shared" si="0"/>
        <v>1862851.54</v>
      </c>
      <c r="F10" s="8">
        <v>1354605.05</v>
      </c>
      <c r="G10" s="8">
        <v>1354605.05</v>
      </c>
      <c r="H10" s="8">
        <f t="shared" si="1"/>
        <v>508246.49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556912.5</v>
      </c>
      <c r="D13" s="14">
        <f>SUM(D14:D22)</f>
        <v>-60822.54</v>
      </c>
      <c r="E13" s="14">
        <f t="shared" si="0"/>
        <v>496089.96</v>
      </c>
      <c r="F13" s="14">
        <f>SUM(F14:F22)</f>
        <v>360511.92000000004</v>
      </c>
      <c r="G13" s="14">
        <f>SUM(G14:G22)</f>
        <v>360511.92000000004</v>
      </c>
      <c r="H13" s="14">
        <f t="shared" si="1"/>
        <v>135578.03999999998</v>
      </c>
    </row>
    <row r="14" spans="1:8" x14ac:dyDescent="0.2">
      <c r="A14" s="9">
        <v>2100</v>
      </c>
      <c r="B14" s="6" t="s">
        <v>30</v>
      </c>
      <c r="C14" s="8">
        <v>138342.25</v>
      </c>
      <c r="D14" s="8">
        <v>-27848.19</v>
      </c>
      <c r="E14" s="8">
        <f t="shared" si="0"/>
        <v>110494.06</v>
      </c>
      <c r="F14" s="8">
        <v>77361.179999999993</v>
      </c>
      <c r="G14" s="8">
        <v>77361.179999999993</v>
      </c>
      <c r="H14" s="8">
        <f t="shared" si="1"/>
        <v>33132.880000000005</v>
      </c>
    </row>
    <row r="15" spans="1:8" x14ac:dyDescent="0.2">
      <c r="A15" s="9">
        <v>2200</v>
      </c>
      <c r="B15" s="6" t="s">
        <v>31</v>
      </c>
      <c r="C15" s="8">
        <v>1000</v>
      </c>
      <c r="D15" s="8">
        <v>-900</v>
      </c>
      <c r="E15" s="8">
        <f t="shared" si="0"/>
        <v>100</v>
      </c>
      <c r="F15" s="8">
        <v>0</v>
      </c>
      <c r="G15" s="8">
        <v>0</v>
      </c>
      <c r="H15" s="8">
        <f t="shared" si="1"/>
        <v>100</v>
      </c>
    </row>
    <row r="16" spans="1:8" x14ac:dyDescent="0.2">
      <c r="A16" s="9">
        <v>2300</v>
      </c>
      <c r="B16" s="6" t="s">
        <v>32</v>
      </c>
      <c r="C16" s="8">
        <v>2000</v>
      </c>
      <c r="D16" s="8">
        <v>1250</v>
      </c>
      <c r="E16" s="8">
        <f t="shared" si="0"/>
        <v>3250</v>
      </c>
      <c r="F16" s="8">
        <v>0</v>
      </c>
      <c r="G16" s="8">
        <v>0</v>
      </c>
      <c r="H16" s="8">
        <f t="shared" si="1"/>
        <v>3250</v>
      </c>
    </row>
    <row r="17" spans="1:8" x14ac:dyDescent="0.2">
      <c r="A17" s="9">
        <v>2400</v>
      </c>
      <c r="B17" s="6" t="s">
        <v>33</v>
      </c>
      <c r="C17" s="8">
        <v>5700</v>
      </c>
      <c r="D17" s="8">
        <v>-3200</v>
      </c>
      <c r="E17" s="8">
        <f t="shared" si="0"/>
        <v>2500</v>
      </c>
      <c r="F17" s="8">
        <v>648</v>
      </c>
      <c r="G17" s="8">
        <v>648</v>
      </c>
      <c r="H17" s="8">
        <f t="shared" si="1"/>
        <v>1852</v>
      </c>
    </row>
    <row r="18" spans="1:8" x14ac:dyDescent="0.2">
      <c r="A18" s="9">
        <v>2500</v>
      </c>
      <c r="B18" s="6" t="s">
        <v>34</v>
      </c>
      <c r="C18" s="8">
        <v>18500</v>
      </c>
      <c r="D18" s="8">
        <v>-4500</v>
      </c>
      <c r="E18" s="8">
        <f t="shared" si="0"/>
        <v>14000</v>
      </c>
      <c r="F18" s="8">
        <v>8494.35</v>
      </c>
      <c r="G18" s="8">
        <v>8494.35</v>
      </c>
      <c r="H18" s="8">
        <f t="shared" si="1"/>
        <v>5505.65</v>
      </c>
    </row>
    <row r="19" spans="1:8" x14ac:dyDescent="0.2">
      <c r="A19" s="9">
        <v>2600</v>
      </c>
      <c r="B19" s="6" t="s">
        <v>35</v>
      </c>
      <c r="C19" s="8">
        <v>286870.84999999998</v>
      </c>
      <c r="D19" s="8">
        <v>-56651.95</v>
      </c>
      <c r="E19" s="8">
        <f t="shared" si="0"/>
        <v>230218.89999999997</v>
      </c>
      <c r="F19" s="8">
        <v>204056.26</v>
      </c>
      <c r="G19" s="8">
        <v>204056.26</v>
      </c>
      <c r="H19" s="8">
        <f t="shared" si="1"/>
        <v>26162.639999999956</v>
      </c>
    </row>
    <row r="20" spans="1:8" x14ac:dyDescent="0.2">
      <c r="A20" s="9">
        <v>2700</v>
      </c>
      <c r="B20" s="6" t="s">
        <v>36</v>
      </c>
      <c r="C20" s="8">
        <v>2500</v>
      </c>
      <c r="D20" s="8">
        <v>-1000</v>
      </c>
      <c r="E20" s="8">
        <f t="shared" si="0"/>
        <v>1500</v>
      </c>
      <c r="F20" s="8">
        <v>0</v>
      </c>
      <c r="G20" s="8">
        <v>0</v>
      </c>
      <c r="H20" s="8">
        <f t="shared" si="1"/>
        <v>1500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101999.4</v>
      </c>
      <c r="D22" s="8">
        <v>32027.599999999999</v>
      </c>
      <c r="E22" s="8">
        <f t="shared" si="0"/>
        <v>134027</v>
      </c>
      <c r="F22" s="8">
        <v>69952.13</v>
      </c>
      <c r="G22" s="8">
        <v>69952.13</v>
      </c>
      <c r="H22" s="8">
        <f t="shared" si="1"/>
        <v>64074.869999999995</v>
      </c>
    </row>
    <row r="23" spans="1:8" x14ac:dyDescent="0.2">
      <c r="A23" s="10" t="s">
        <v>18</v>
      </c>
      <c r="B23" s="2"/>
      <c r="C23" s="14">
        <f>SUM(C24:C32)</f>
        <v>915966.42</v>
      </c>
      <c r="D23" s="14">
        <f>SUM(D24:D32)</f>
        <v>103218.98</v>
      </c>
      <c r="E23" s="14">
        <f t="shared" si="0"/>
        <v>1019185.4</v>
      </c>
      <c r="F23" s="14">
        <f>SUM(F24:F32)</f>
        <v>765987.72</v>
      </c>
      <c r="G23" s="14">
        <f>SUM(G24:G32)</f>
        <v>765987.72</v>
      </c>
      <c r="H23" s="14">
        <f t="shared" si="1"/>
        <v>253197.68000000005</v>
      </c>
    </row>
    <row r="24" spans="1:8" x14ac:dyDescent="0.2">
      <c r="A24" s="9">
        <v>3100</v>
      </c>
      <c r="B24" s="6" t="s">
        <v>39</v>
      </c>
      <c r="C24" s="8">
        <v>126860</v>
      </c>
      <c r="D24" s="8">
        <v>11750</v>
      </c>
      <c r="E24" s="8">
        <f t="shared" si="0"/>
        <v>138610</v>
      </c>
      <c r="F24" s="8">
        <v>107770.93</v>
      </c>
      <c r="G24" s="8">
        <v>107770.93</v>
      </c>
      <c r="H24" s="8">
        <f t="shared" si="1"/>
        <v>30839.070000000007</v>
      </c>
    </row>
    <row r="25" spans="1:8" x14ac:dyDescent="0.2">
      <c r="A25" s="9">
        <v>3200</v>
      </c>
      <c r="B25" s="6" t="s">
        <v>40</v>
      </c>
      <c r="C25" s="8">
        <v>68500</v>
      </c>
      <c r="D25" s="8">
        <v>-3000</v>
      </c>
      <c r="E25" s="8">
        <f t="shared" si="0"/>
        <v>65500</v>
      </c>
      <c r="F25" s="8">
        <v>55937.97</v>
      </c>
      <c r="G25" s="8">
        <v>55937.97</v>
      </c>
      <c r="H25" s="8">
        <f t="shared" si="1"/>
        <v>9562.0299999999988</v>
      </c>
    </row>
    <row r="26" spans="1:8" x14ac:dyDescent="0.2">
      <c r="A26" s="9">
        <v>3300</v>
      </c>
      <c r="B26" s="6" t="s">
        <v>41</v>
      </c>
      <c r="C26" s="8">
        <v>32272</v>
      </c>
      <c r="D26" s="8">
        <v>-352</v>
      </c>
      <c r="E26" s="8">
        <f t="shared" si="0"/>
        <v>31920</v>
      </c>
      <c r="F26" s="8">
        <v>18454.29</v>
      </c>
      <c r="G26" s="8">
        <v>18454.29</v>
      </c>
      <c r="H26" s="8">
        <f t="shared" si="1"/>
        <v>13465.71</v>
      </c>
    </row>
    <row r="27" spans="1:8" x14ac:dyDescent="0.2">
      <c r="A27" s="9">
        <v>3400</v>
      </c>
      <c r="B27" s="6" t="s">
        <v>42</v>
      </c>
      <c r="C27" s="8">
        <v>278386.93</v>
      </c>
      <c r="D27" s="8">
        <v>-24060.94</v>
      </c>
      <c r="E27" s="8">
        <f t="shared" si="0"/>
        <v>254325.99</v>
      </c>
      <c r="F27" s="8">
        <v>221361.4</v>
      </c>
      <c r="G27" s="8">
        <v>221361.4</v>
      </c>
      <c r="H27" s="8">
        <f t="shared" si="1"/>
        <v>32964.589999999997</v>
      </c>
    </row>
    <row r="28" spans="1:8" x14ac:dyDescent="0.2">
      <c r="A28" s="9">
        <v>3500</v>
      </c>
      <c r="B28" s="6" t="s">
        <v>43</v>
      </c>
      <c r="C28" s="8">
        <v>100029.95</v>
      </c>
      <c r="D28" s="8">
        <v>134642.72</v>
      </c>
      <c r="E28" s="8">
        <f t="shared" si="0"/>
        <v>234672.66999999998</v>
      </c>
      <c r="F28" s="8">
        <v>150425.44</v>
      </c>
      <c r="G28" s="8">
        <v>150425.44</v>
      </c>
      <c r="H28" s="8">
        <f t="shared" si="1"/>
        <v>84247.229999999981</v>
      </c>
    </row>
    <row r="29" spans="1:8" x14ac:dyDescent="0.2">
      <c r="A29" s="9">
        <v>3600</v>
      </c>
      <c r="B29" s="6" t="s">
        <v>44</v>
      </c>
      <c r="C29" s="8">
        <v>0</v>
      </c>
      <c r="D29" s="8">
        <v>4500</v>
      </c>
      <c r="E29" s="8">
        <f t="shared" si="0"/>
        <v>4500</v>
      </c>
      <c r="F29" s="8">
        <v>4500</v>
      </c>
      <c r="G29" s="8">
        <v>4500</v>
      </c>
      <c r="H29" s="8">
        <f t="shared" si="1"/>
        <v>0</v>
      </c>
    </row>
    <row r="30" spans="1:8" x14ac:dyDescent="0.2">
      <c r="A30" s="9">
        <v>3700</v>
      </c>
      <c r="B30" s="6" t="s">
        <v>45</v>
      </c>
      <c r="C30" s="8">
        <v>8350</v>
      </c>
      <c r="D30" s="8">
        <v>-6150</v>
      </c>
      <c r="E30" s="8">
        <f t="shared" si="0"/>
        <v>2200</v>
      </c>
      <c r="F30" s="8">
        <v>0</v>
      </c>
      <c r="G30" s="8">
        <v>0</v>
      </c>
      <c r="H30" s="8">
        <f t="shared" si="1"/>
        <v>2200</v>
      </c>
    </row>
    <row r="31" spans="1:8" x14ac:dyDescent="0.2">
      <c r="A31" s="9">
        <v>3800</v>
      </c>
      <c r="B31" s="6" t="s">
        <v>46</v>
      </c>
      <c r="C31" s="8">
        <v>33470.410000000003</v>
      </c>
      <c r="D31" s="8">
        <v>-579.49</v>
      </c>
      <c r="E31" s="8">
        <f t="shared" si="0"/>
        <v>32890.920000000006</v>
      </c>
      <c r="F31" s="8">
        <v>22533.75</v>
      </c>
      <c r="G31" s="8">
        <v>22533.75</v>
      </c>
      <c r="H31" s="8">
        <f t="shared" si="1"/>
        <v>10357.170000000006</v>
      </c>
    </row>
    <row r="32" spans="1:8" x14ac:dyDescent="0.2">
      <c r="A32" s="9">
        <v>3900</v>
      </c>
      <c r="B32" s="6" t="s">
        <v>0</v>
      </c>
      <c r="C32" s="8">
        <v>268097.13</v>
      </c>
      <c r="D32" s="8">
        <v>-13531.31</v>
      </c>
      <c r="E32" s="8">
        <f t="shared" si="0"/>
        <v>254565.82</v>
      </c>
      <c r="F32" s="8">
        <v>185003.94</v>
      </c>
      <c r="G32" s="8">
        <v>185003.94</v>
      </c>
      <c r="H32" s="8">
        <f t="shared" si="1"/>
        <v>69561.88</v>
      </c>
    </row>
    <row r="33" spans="1:8" x14ac:dyDescent="0.2">
      <c r="A33" s="10" t="s">
        <v>19</v>
      </c>
      <c r="B33" s="2"/>
      <c r="C33" s="14">
        <f>SUM(C34:C42)</f>
        <v>2435564.71</v>
      </c>
      <c r="D33" s="14">
        <f>SUM(D34:D42)</f>
        <v>-29997.45</v>
      </c>
      <c r="E33" s="14">
        <f t="shared" si="0"/>
        <v>2405567.2599999998</v>
      </c>
      <c r="F33" s="14">
        <f>SUM(F34:F42)</f>
        <v>1638152.73</v>
      </c>
      <c r="G33" s="14">
        <f>SUM(G34:G42)</f>
        <v>1638152.73</v>
      </c>
      <c r="H33" s="14">
        <f t="shared" si="1"/>
        <v>767414.5299999998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2327152.71</v>
      </c>
      <c r="D37" s="8">
        <v>-29997.45</v>
      </c>
      <c r="E37" s="8">
        <f t="shared" si="0"/>
        <v>2297155.2599999998</v>
      </c>
      <c r="F37" s="8">
        <v>1558224.63</v>
      </c>
      <c r="G37" s="8">
        <v>1558224.63</v>
      </c>
      <c r="H37" s="8">
        <f t="shared" si="1"/>
        <v>738930.62999999989</v>
      </c>
    </row>
    <row r="38" spans="1:8" x14ac:dyDescent="0.2">
      <c r="A38" s="9">
        <v>4500</v>
      </c>
      <c r="B38" s="6" t="s">
        <v>7</v>
      </c>
      <c r="C38" s="8">
        <v>78412</v>
      </c>
      <c r="D38" s="8">
        <v>0</v>
      </c>
      <c r="E38" s="8">
        <f t="shared" si="0"/>
        <v>78412</v>
      </c>
      <c r="F38" s="8">
        <v>52928.1</v>
      </c>
      <c r="G38" s="8">
        <v>52928.1</v>
      </c>
      <c r="H38" s="8">
        <f t="shared" si="1"/>
        <v>25483.9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30000</v>
      </c>
      <c r="D41" s="8">
        <v>0</v>
      </c>
      <c r="E41" s="8">
        <f t="shared" si="0"/>
        <v>30000</v>
      </c>
      <c r="F41" s="8">
        <v>27000</v>
      </c>
      <c r="G41" s="8">
        <v>27000</v>
      </c>
      <c r="H41" s="8">
        <f t="shared" si="1"/>
        <v>3000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0</v>
      </c>
      <c r="D43" s="14">
        <f>SUM(D44:D52)</f>
        <v>471406.95</v>
      </c>
      <c r="E43" s="14">
        <f t="shared" si="0"/>
        <v>471406.95</v>
      </c>
      <c r="F43" s="14">
        <f>SUM(F44:F52)</f>
        <v>48069.18</v>
      </c>
      <c r="G43" s="14">
        <f>SUM(G44:G52)</f>
        <v>48069.18</v>
      </c>
      <c r="H43" s="14">
        <f t="shared" si="1"/>
        <v>423337.77</v>
      </c>
    </row>
    <row r="44" spans="1:8" x14ac:dyDescent="0.2">
      <c r="A44" s="9">
        <v>5100</v>
      </c>
      <c r="B44" s="6" t="s">
        <v>54</v>
      </c>
      <c r="C44" s="8">
        <v>0</v>
      </c>
      <c r="D44" s="8">
        <v>300204.45</v>
      </c>
      <c r="E44" s="8">
        <f t="shared" si="0"/>
        <v>300204.45</v>
      </c>
      <c r="F44" s="8">
        <v>43579.98</v>
      </c>
      <c r="G44" s="8">
        <v>43579.98</v>
      </c>
      <c r="H44" s="8">
        <f t="shared" si="1"/>
        <v>256624.47</v>
      </c>
    </row>
    <row r="45" spans="1:8" x14ac:dyDescent="0.2">
      <c r="A45" s="9">
        <v>5200</v>
      </c>
      <c r="B45" s="6" t="s">
        <v>55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0</v>
      </c>
      <c r="E46" s="8">
        <f t="shared" si="0"/>
        <v>0</v>
      </c>
      <c r="F46" s="8">
        <v>0</v>
      </c>
      <c r="G46" s="8">
        <v>0</v>
      </c>
      <c r="H46" s="8">
        <f t="shared" si="1"/>
        <v>0</v>
      </c>
    </row>
    <row r="47" spans="1:8" x14ac:dyDescent="0.2">
      <c r="A47" s="9">
        <v>5400</v>
      </c>
      <c r="B47" s="6" t="s">
        <v>57</v>
      </c>
      <c r="C47" s="8">
        <v>0</v>
      </c>
      <c r="D47" s="8">
        <v>166202.5</v>
      </c>
      <c r="E47" s="8">
        <f t="shared" si="0"/>
        <v>166202.5</v>
      </c>
      <c r="F47" s="8">
        <v>0</v>
      </c>
      <c r="G47" s="8">
        <v>0</v>
      </c>
      <c r="H47" s="8">
        <f t="shared" si="1"/>
        <v>166202.5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0</v>
      </c>
      <c r="E49" s="8">
        <f t="shared" si="0"/>
        <v>0</v>
      </c>
      <c r="F49" s="8">
        <v>0</v>
      </c>
      <c r="G49" s="8">
        <v>0</v>
      </c>
      <c r="H49" s="8">
        <f t="shared" si="1"/>
        <v>0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5000</v>
      </c>
      <c r="E52" s="8">
        <f t="shared" si="0"/>
        <v>5000</v>
      </c>
      <c r="F52" s="8">
        <v>4489.2</v>
      </c>
      <c r="G52" s="8">
        <v>4489.2</v>
      </c>
      <c r="H52" s="8">
        <f t="shared" si="1"/>
        <v>510.80000000000018</v>
      </c>
    </row>
    <row r="53" spans="1:8" x14ac:dyDescent="0.2">
      <c r="A53" s="10" t="s">
        <v>21</v>
      </c>
      <c r="B53" s="2"/>
      <c r="C53" s="14">
        <f>SUM(C54:C56)</f>
        <v>0</v>
      </c>
      <c r="D53" s="14">
        <f>SUM(D54:D56)</f>
        <v>0</v>
      </c>
      <c r="E53" s="14">
        <f t="shared" si="0"/>
        <v>0</v>
      </c>
      <c r="F53" s="14">
        <f>SUM(F54:F56)</f>
        <v>0</v>
      </c>
      <c r="G53" s="14">
        <f>SUM(G54:G56)</f>
        <v>0</v>
      </c>
      <c r="H53" s="14">
        <f t="shared" si="1"/>
        <v>0</v>
      </c>
    </row>
    <row r="54" spans="1:8" x14ac:dyDescent="0.2">
      <c r="A54" s="9">
        <v>6100</v>
      </c>
      <c r="B54" s="6" t="s">
        <v>63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5500</v>
      </c>
      <c r="D57" s="14">
        <f>SUM(D58:D64)</f>
        <v>-2100</v>
      </c>
      <c r="E57" s="14">
        <f t="shared" si="0"/>
        <v>3400</v>
      </c>
      <c r="F57" s="14">
        <f>SUM(F58:F64)</f>
        <v>0</v>
      </c>
      <c r="G57" s="14">
        <f>SUM(G58:G64)</f>
        <v>0</v>
      </c>
      <c r="H57" s="14">
        <f t="shared" si="1"/>
        <v>3400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5500</v>
      </c>
      <c r="D64" s="8">
        <v>-2100</v>
      </c>
      <c r="E64" s="8">
        <f t="shared" si="0"/>
        <v>3400</v>
      </c>
      <c r="F64" s="8">
        <v>0</v>
      </c>
      <c r="G64" s="8">
        <v>0</v>
      </c>
      <c r="H64" s="8">
        <f t="shared" si="1"/>
        <v>3400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17022952.66</v>
      </c>
      <c r="D77" s="16">
        <f t="shared" si="4"/>
        <v>481705.94</v>
      </c>
      <c r="E77" s="16">
        <f t="shared" si="4"/>
        <v>17504658.600000001</v>
      </c>
      <c r="F77" s="16">
        <f t="shared" si="4"/>
        <v>11020992.590000002</v>
      </c>
      <c r="G77" s="16">
        <f t="shared" si="4"/>
        <v>11020992.590000002</v>
      </c>
      <c r="H77" s="16">
        <f t="shared" si="4"/>
        <v>6483666.0099999998</v>
      </c>
    </row>
    <row r="79" spans="1:8" x14ac:dyDescent="0.2">
      <c r="A79" s="1" t="s">
        <v>83</v>
      </c>
    </row>
    <row r="84" spans="2:5" x14ac:dyDescent="0.2">
      <c r="B84" s="17" t="s">
        <v>85</v>
      </c>
      <c r="D84" s="32" t="s">
        <v>88</v>
      </c>
      <c r="E84" s="32"/>
    </row>
    <row r="85" spans="2:5" x14ac:dyDescent="0.2">
      <c r="B85" s="18" t="s">
        <v>86</v>
      </c>
      <c r="D85" s="19" t="s">
        <v>89</v>
      </c>
      <c r="E85" s="20"/>
    </row>
    <row r="86" spans="2:5" x14ac:dyDescent="0.2">
      <c r="B86" s="17" t="s">
        <v>87</v>
      </c>
      <c r="D86" s="19" t="s">
        <v>90</v>
      </c>
      <c r="E86" s="20"/>
    </row>
  </sheetData>
  <sheetProtection formatCells="0" formatColumns="0" formatRows="0" autoFilter="0"/>
  <mergeCells count="5">
    <mergeCell ref="A1:H1"/>
    <mergeCell ref="C2:G2"/>
    <mergeCell ref="H2:H3"/>
    <mergeCell ref="A2:B4"/>
    <mergeCell ref="D84:E84"/>
  </mergeCells>
  <printOptions horizontalCentered="1"/>
  <pageMargins left="0.70866141732283472" right="0.11811023622047245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2022-10-28T18:35:18Z</cp:lastPrinted>
  <dcterms:created xsi:type="dcterms:W3CDTF">2014-02-10T03:37:14Z</dcterms:created>
  <dcterms:modified xsi:type="dcterms:W3CDTF">2022-11-03T16:51:00Z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